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tas\Desktop\Selbstständigkeit\Office Produkte\Download Pakete\"/>
    </mc:Choice>
  </mc:AlternateContent>
  <xr:revisionPtr revIDLastSave="0" documentId="13_ncr:1_{2D40B4D2-4460-4BF3-96D2-674CBFE9B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kalkulator" sheetId="1" r:id="rId1"/>
    <sheet name="Rechenlogik" sheetId="2" r:id="rId2"/>
  </sheets>
  <definedNames>
    <definedName name="_xlnm.Print_Area" localSheetId="0">Preiskalkulator!$B$1:$F$45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C33" i="1"/>
  <c r="C32" i="1"/>
  <c r="E20" i="1"/>
  <c r="E19" i="1"/>
  <c r="F28" i="1" l="1"/>
  <c r="E21" i="1"/>
  <c r="D33" i="1" l="1"/>
  <c r="D34" i="1"/>
  <c r="C29" i="1"/>
  <c r="F29" i="1" s="1"/>
  <c r="D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C1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Beispiel: 50 % bedeutet, dass von deiner gesamten Arbeitszeit durchschnittlich die Hälfte als Kundenzeit abrechenbar ist.</t>
        </r>
      </text>
    </comment>
    <comment ref="C2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Überschreibbar: Hier kannst du einen beliebigen Monatsumsatz testen.</t>
        </r>
      </text>
    </comment>
  </commentList>
</comments>
</file>

<file path=xl/sharedStrings.xml><?xml version="1.0" encoding="utf-8"?>
<sst xmlns="http://schemas.openxmlformats.org/spreadsheetml/2006/main" count="46" uniqueCount="43">
  <si>
    <t>Mein Preis als Online-Assistent:in</t>
  </si>
  <si>
    <t>Finde heraus, welcher Stundensatz zu deinen Zielen passt ♡</t>
  </si>
  <si>
    <t>①   Meine Ziele</t>
  </si>
  <si>
    <t>Gewünschtes monatliches Einkommen</t>
  </si>
  <si>
    <t>Arbeitsstunden pro Woche</t>
  </si>
  <si>
    <t>Arbeitswochen pro Jahr</t>
  </si>
  <si>
    <t>Anteil meiner Zeit, die ich verrechnen kann</t>
  </si>
  <si>
    <t>②   Meine Kosten</t>
  </si>
  <si>
    <t>Monatliche Geschäftskosten</t>
  </si>
  <si>
    <t>Rücklage für Steuern &amp; Sozialversicherung</t>
  </si>
  <si>
    <t>Sicherheitspuffer</t>
  </si>
  <si>
    <t>Tipp: Nicht jede Arbeitsstunde ist eine Kundenstunde – Akquise, Administration, Urlaub, Krankheit &amp; Weiterbildung brauchen ebenfalls Zeit.</t>
  </si>
  <si>
    <t>♡   Dein Ergebnis</t>
  </si>
  <si>
    <t>Mindest-Stundensatz</t>
  </si>
  <si>
    <t>Empfohlener Ziel-Stundensatz</t>
  </si>
  <si>
    <t>Wunsch-Stundensatz</t>
  </si>
  <si>
    <t>Dein Stundensatz ist nicht gleich dein persönlicher Verdienst. Als Selbstständige musst du unter anderem Zeiten für Kundengewinnung, Administration, Urlaub, Krankheit, Weiterbildung und deine laufenden Geschäftskosten berücksichtigen.</t>
  </si>
  <si>
    <t>③   Was bedeutet mein Stundensatz in der Praxis?</t>
  </si>
  <si>
    <t>Spiele mit einem Monatsumsatz und sieh sofort, wie viele abrechenbare Stunden du dafür brauchst.</t>
  </si>
  <si>
    <t>Beispiel-Monatsumsatz</t>
  </si>
  <si>
    <t>Ziel-Stundensatz</t>
  </si>
  <si>
    <t>Benötigte abrechenbare Stunden / Monat</t>
  </si>
  <si>
    <t>Benötigte abrechenbare Stunden / Woche</t>
  </si>
  <si>
    <t>Abrechenbare Stunden/Woche</t>
  </si>
  <si>
    <t>Beispiel-Kunden</t>
  </si>
  <si>
    <t>Monatsumsatz bei Ziel-Stundensatz</t>
  </si>
  <si>
    <t>Beispiel: Bei 50 € Ziel-Stundensatz brauchst du für 2.500 € Monatsumsatz 50 abrechenbare Kundenstunden.</t>
  </si>
  <si>
    <t>④   Wichtige Hinweise</t>
  </si>
  <si>
    <t>• Der Rechner ist eine Orientierung für deine Preisplanung und ersetzt keine individuelle Steuer- oder Finanzberatung.</t>
  </si>
  <si>
    <t>• Der Mindest-Stundensatz berücksichtigt deine Einkommensziele, Geschäftskosten und deine eingeplante Rücklage – ohne Sicherheitspuffer.</t>
  </si>
  <si>
    <t>• Der empfohlene Ziel-Stundensatz berücksichtigt zusätzlich den eingegebenen Sicherheitspuffer.</t>
  </si>
  <si>
    <t>• Der Wunsch-Stundensatz wird auf den nächsten vollen 10-Euro-Betrag aufgerundet. Du kannst ihn als langfristiges Preisziel verstehen.</t>
  </si>
  <si>
    <t>♡  die Online Assistentin – Büroservice</t>
  </si>
  <si>
    <t>Rechenlogik des Preisrechners</t>
  </si>
  <si>
    <t>(Jahreseinkommen + Jahreskosten) ÷ abrechenbare Jahresstunden ÷ (1 – Rücklage)</t>
  </si>
  <si>
    <t>(Jahreseinkommen + Jahreskosten) ÷ abrechenbare Jahresstunden ÷ (1 – Rücklage – Sicherheitspuffer)</t>
  </si>
  <si>
    <t>Ziel-Stundensatz auf den nächsten vollen 10-Euro-Betrag aufgerundet</t>
  </si>
  <si>
    <t>Abrechenbare Jahresstunden</t>
  </si>
  <si>
    <t>Arbeitsstunden/Woche × Arbeitswochen/Jahr × verrechenbarer Zeitanteil</t>
  </si>
  <si>
    <t>Wichtig</t>
  </si>
  <si>
    <t>Steuern und Sozialversicherung unterscheiden sich je nach Land und persönlicher Situation. Die Prozentwerte sind daher bewusst als Planungsannahmen gedacht.</t>
  </si>
  <si>
    <t>Eingaben findest du im Hauptblatt „Preiskalkulator“.</t>
  </si>
  <si>
    <t>♡ Wichtig zu beachten
Als Selbstständige:r hast du keinen bezahlten Urlaub, keine Lohnfortzahlung im Krankheitsfall und in der Regel kein 13. oder 14. Gehalt. Diese Zeiten und fehlenden Zahlungen solltest du bei deiner Stundensatz-Kalkulation mit einplanen.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</si>
</sst>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€\ #,##0.00"/>
    <numFmt numFmtId="165" formatCode="0.0"/>
    <numFmt numFmtId="166" formatCode="0.0\ &quot;Std.&quot;"/>
    <numFmt numFmtId="167" formatCode="0\ &quot;Std.&quot;"/>
  </numFmts>
  <fonts count="20" x14ac:knownFonts="1">
    <font>
      <sz val="11"/>
      <color theme="1"/>
      <name val="Calibri"/>
      <family val="2"/>
      <scheme val="minor"/>
    </font>
    <font>
      <sz val="11"/>
      <color rgb="FF2E252B"/>
      <name val="Aptos"/>
    </font>
    <font>
      <sz val="23"/>
      <color rgb="FF4E2348"/>
      <name val="Georgia"/>
    </font>
    <font>
      <i/>
      <sz val="14"/>
      <color rgb="FFB58A67"/>
      <name val="Georgia"/>
    </font>
    <font>
      <b/>
      <sz val="13"/>
      <color rgb="FF4E2348"/>
      <name val="Georgia"/>
    </font>
    <font>
      <b/>
      <sz val="11"/>
      <color rgb="FF4E2348"/>
      <name val="Aptos"/>
    </font>
    <font>
      <i/>
      <sz val="9"/>
      <color rgb="FF6A3A60"/>
      <name val="Aptos"/>
    </font>
    <font>
      <sz val="13"/>
      <color rgb="FF4E2348"/>
      <name val="Georgia"/>
    </font>
    <font>
      <b/>
      <sz val="18"/>
      <color rgb="FF4E2348"/>
      <name val="Georgia"/>
    </font>
    <font>
      <b/>
      <sz val="14"/>
      <color rgb="FF4E2348"/>
      <name val="Georgia"/>
    </font>
    <font>
      <b/>
      <sz val="21"/>
      <color rgb="FF4E2348"/>
      <name val="Georgia"/>
    </font>
    <font>
      <sz val="10"/>
      <color rgb="FF2E252B"/>
      <name val="Aptos"/>
    </font>
    <font>
      <sz val="10"/>
      <color rgb="FF6A3A60"/>
      <name val="Aptos"/>
    </font>
    <font>
      <b/>
      <sz val="10"/>
      <color rgb="FF4E2348"/>
      <name val="Georgia"/>
    </font>
    <font>
      <b/>
      <sz val="11"/>
      <color rgb="FF4E2348"/>
      <name val="Calibri"/>
    </font>
    <font>
      <i/>
      <sz val="11"/>
      <color rgb="FFB58A67"/>
      <name val="Georgia"/>
    </font>
    <font>
      <sz val="9"/>
      <color rgb="FF2E252B"/>
      <name val="Aptos"/>
    </font>
    <font>
      <i/>
      <sz val="10"/>
      <color rgb="FF4E2348"/>
      <name val="Georgia"/>
    </font>
    <font>
      <i/>
      <sz val="10"/>
      <color rgb="FFB58A67"/>
      <name val="Georgia"/>
    </font>
    <font>
      <b/>
      <sz val="11"/>
      <color rgb="FF2E252B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EF8F4"/>
      </patternFill>
    </fill>
    <fill>
      <patternFill patternType="solid">
        <fgColor rgb="FFF4E5E7"/>
      </patternFill>
    </fill>
    <fill>
      <patternFill patternType="solid">
        <fgColor rgb="FFFFF4ED"/>
      </patternFill>
    </fill>
    <fill>
      <patternFill patternType="solid">
        <fgColor rgb="FFF8EEF0"/>
      </patternFill>
    </fill>
    <fill>
      <patternFill patternType="solid">
        <fgColor rgb="FFEEF4EC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 style="thin">
        <color rgb="FFDCCBC7"/>
      </top>
      <bottom style="thin">
        <color rgb="FFDCCBC7"/>
      </bottom>
      <diagonal/>
    </border>
    <border>
      <left style="thin">
        <color rgb="FFDCCBC7"/>
      </left>
      <right style="thin">
        <color rgb="FFDCCBC7"/>
      </right>
      <top style="thin">
        <color rgb="FFDCCBC7"/>
      </top>
      <bottom style="thin">
        <color rgb="FFDCCBC7"/>
      </bottom>
      <diagonal/>
    </border>
    <border>
      <left style="medium">
        <color rgb="FF4E2348"/>
      </left>
      <right style="medium">
        <color rgb="FF4E2348"/>
      </right>
      <top style="medium">
        <color rgb="FF4E2348"/>
      </top>
      <bottom style="medium">
        <color rgb="FF4E2348"/>
      </bottom>
      <diagonal/>
    </border>
    <border>
      <left/>
      <right/>
      <top style="thin">
        <color rgb="FFDCCBC7"/>
      </top>
      <bottom/>
      <diagonal/>
    </border>
    <border>
      <left/>
      <right/>
      <top style="thin">
        <color rgb="FFDCCBC7"/>
      </top>
      <bottom style="thin">
        <color rgb="FFDCCBC7"/>
      </bottom>
      <diagonal/>
    </border>
    <border>
      <left/>
      <right/>
      <top/>
      <bottom style="thin">
        <color rgb="FFDCCBC7"/>
      </bottom>
      <diagonal/>
    </border>
    <border>
      <left/>
      <right style="medium">
        <color rgb="FF4E2348"/>
      </right>
      <top style="medium">
        <color rgb="FF4E2348"/>
      </top>
      <bottom style="medium">
        <color rgb="FF4E2348"/>
      </bottom>
      <diagonal/>
    </border>
    <border>
      <left/>
      <right style="thin">
        <color rgb="FFDCCBC7"/>
      </right>
      <top style="thin">
        <color rgb="FFDCCBC7"/>
      </top>
      <bottom/>
      <diagonal/>
    </border>
    <border>
      <left style="thin">
        <color rgb="FFDCCBC7"/>
      </left>
      <right/>
      <top/>
      <bottom style="thin">
        <color rgb="FFDCCBC7"/>
      </bottom>
      <diagonal/>
    </border>
    <border>
      <left/>
      <right style="thin">
        <color rgb="FFDCCBC7"/>
      </right>
      <top/>
      <bottom style="thin">
        <color rgb="FFDCCBC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1" fontId="5" fillId="4" borderId="2" xfId="0" applyNumberFormat="1" applyFont="1" applyFill="1" applyBorder="1" applyAlignment="1">
      <alignment horizontal="right"/>
    </xf>
    <xf numFmtId="9" fontId="5" fillId="4" borderId="2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13" fillId="3" borderId="2" xfId="0" applyFont="1" applyFill="1" applyBorder="1" applyAlignment="1">
      <alignment horizontal="center" vertical="center" wrapText="1"/>
    </xf>
    <xf numFmtId="167" fontId="14" fillId="7" borderId="2" xfId="0" applyNumberFormat="1" applyFont="1" applyFill="1" applyBorder="1" applyAlignment="1">
      <alignment horizontal="center"/>
    </xf>
    <xf numFmtId="165" fontId="1" fillId="7" borderId="2" xfId="0" applyNumberFormat="1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/>
    <xf numFmtId="0" fontId="1" fillId="0" borderId="0" xfId="0" applyFont="1" applyAlignment="1">
      <alignment vertical="top" wrapText="1"/>
    </xf>
    <xf numFmtId="0" fontId="18" fillId="0" borderId="0" xfId="0" applyFont="1"/>
    <xf numFmtId="0" fontId="19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center"/>
    </xf>
    <xf numFmtId="0" fontId="0" fillId="0" borderId="0" xfId="0"/>
    <xf numFmtId="0" fontId="7" fillId="2" borderId="0" xfId="0" applyFont="1" applyFill="1" applyAlignment="1">
      <alignment vertical="center"/>
    </xf>
    <xf numFmtId="0" fontId="11" fillId="6" borderId="2" xfId="0" applyFont="1" applyFill="1" applyBorder="1" applyAlignment="1">
      <alignment vertical="center" wrapText="1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4" fillId="3" borderId="1" xfId="0" applyFont="1" applyFill="1" applyBorder="1" applyAlignment="1">
      <alignment horizontal="left" vertical="center"/>
    </xf>
    <xf numFmtId="0" fontId="0" fillId="0" borderId="5" xfId="0" applyBorder="1"/>
    <xf numFmtId="0" fontId="16" fillId="2" borderId="0" xfId="0" applyFont="1" applyFill="1" applyAlignment="1">
      <alignment vertical="center" wrapText="1"/>
    </xf>
    <xf numFmtId="164" fontId="8" fillId="5" borderId="3" xfId="0" applyNumberFormat="1" applyFont="1" applyFill="1" applyBorder="1" applyAlignment="1">
      <alignment horizontal="right" vertical="center"/>
    </xf>
    <xf numFmtId="0" fontId="0" fillId="0" borderId="7" xfId="0" applyBorder="1"/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vertical="center"/>
    </xf>
    <xf numFmtId="164" fontId="10" fillId="3" borderId="3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12" fillId="2" borderId="0" xfId="0" applyFont="1" applyFill="1" applyAlignment="1">
      <alignment wrapText="1"/>
    </xf>
    <xf numFmtId="0" fontId="15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19225" cy="6000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0"/>
          <a:ext cx="1419225" cy="600075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abSelected="1" workbookViewId="0">
      <pane xSplit="1" ySplit="6" topLeftCell="B7" activePane="bottomRight" state="frozen"/>
      <selection pane="topRight"/>
      <selection pane="bottomLeft"/>
      <selection pane="bottomRight" activeCell="D44" sqref="D44"/>
    </sheetView>
  </sheetViews>
  <sheetFormatPr baseColWidth="10" defaultColWidth="9.140625" defaultRowHeight="15" x14ac:dyDescent="0.25"/>
  <cols>
    <col min="1" max="1" width="3" customWidth="1"/>
    <col min="2" max="2" width="42" customWidth="1"/>
    <col min="3" max="3" width="17" customWidth="1"/>
    <col min="4" max="4" width="4" customWidth="1"/>
    <col min="5" max="5" width="34" customWidth="1"/>
    <col min="6" max="6" width="18" customWidth="1"/>
    <col min="7" max="7" width="4" customWidth="1"/>
    <col min="8" max="8" width="3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29.25" x14ac:dyDescent="0.4">
      <c r="A2" s="1"/>
      <c r="B2" s="32" t="s">
        <v>0</v>
      </c>
      <c r="C2" s="19"/>
      <c r="D2" s="19"/>
      <c r="E2" s="19"/>
      <c r="F2" s="19"/>
      <c r="G2" s="1"/>
      <c r="H2" s="1"/>
    </row>
    <row r="3" spans="1:8" ht="18" x14ac:dyDescent="0.25">
      <c r="A3" s="1"/>
      <c r="B3" s="36" t="s">
        <v>1</v>
      </c>
      <c r="C3" s="19"/>
      <c r="D3" s="19"/>
      <c r="E3" s="19"/>
      <c r="F3" s="19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26.1" customHeight="1" x14ac:dyDescent="0.25">
      <c r="A6" s="1"/>
      <c r="B6" s="27" t="s">
        <v>2</v>
      </c>
      <c r="C6" s="28"/>
      <c r="D6" s="28"/>
      <c r="E6" s="28"/>
      <c r="F6" s="28"/>
      <c r="G6" s="1"/>
      <c r="H6" s="1"/>
    </row>
    <row r="7" spans="1:8" x14ac:dyDescent="0.25">
      <c r="A7" s="1"/>
      <c r="B7" s="1" t="s">
        <v>3</v>
      </c>
      <c r="C7" s="2">
        <v>4000</v>
      </c>
      <c r="D7" s="1"/>
      <c r="E7" s="1"/>
      <c r="F7" s="1"/>
      <c r="G7" s="1"/>
      <c r="H7" s="1"/>
    </row>
    <row r="8" spans="1:8" x14ac:dyDescent="0.25">
      <c r="A8" s="1"/>
      <c r="B8" s="1" t="s">
        <v>4</v>
      </c>
      <c r="C8" s="3">
        <v>30</v>
      </c>
      <c r="D8" s="1"/>
      <c r="E8" s="1"/>
      <c r="F8" s="1"/>
      <c r="G8" s="1"/>
      <c r="H8" s="1"/>
    </row>
    <row r="9" spans="1:8" x14ac:dyDescent="0.25">
      <c r="A9" s="1"/>
      <c r="B9" s="1" t="s">
        <v>5</v>
      </c>
      <c r="C9" s="4">
        <v>45</v>
      </c>
      <c r="D9" s="1"/>
      <c r="E9" s="1"/>
      <c r="F9" s="1"/>
      <c r="G9" s="1"/>
      <c r="H9" s="1"/>
    </row>
    <row r="10" spans="1:8" x14ac:dyDescent="0.25">
      <c r="A10" s="1"/>
      <c r="B10" s="1" t="s">
        <v>6</v>
      </c>
      <c r="C10" s="5">
        <v>1</v>
      </c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ht="26.1" customHeight="1" x14ac:dyDescent="0.25">
      <c r="A12" s="1"/>
      <c r="B12" s="27" t="s">
        <v>7</v>
      </c>
      <c r="C12" s="28"/>
      <c r="D12" s="28"/>
      <c r="E12" s="28"/>
      <c r="F12" s="28"/>
      <c r="G12" s="1"/>
      <c r="H12" s="1"/>
    </row>
    <row r="13" spans="1:8" x14ac:dyDescent="0.25">
      <c r="A13" s="1"/>
      <c r="B13" s="1" t="s">
        <v>8</v>
      </c>
      <c r="C13" s="2">
        <v>100</v>
      </c>
      <c r="D13" s="1"/>
      <c r="E13" s="1"/>
      <c r="F13" s="1"/>
      <c r="G13" s="1"/>
      <c r="H13" s="1"/>
    </row>
    <row r="14" spans="1:8" x14ac:dyDescent="0.25">
      <c r="A14" s="1"/>
      <c r="B14" s="1" t="s">
        <v>9</v>
      </c>
      <c r="C14" s="5">
        <v>0.3</v>
      </c>
      <c r="D14" s="1"/>
      <c r="E14" s="1"/>
      <c r="F14" s="1"/>
      <c r="G14" s="1"/>
      <c r="H14" s="1"/>
    </row>
    <row r="15" spans="1:8" x14ac:dyDescent="0.25">
      <c r="A15" s="1"/>
      <c r="B15" s="1" t="s">
        <v>10</v>
      </c>
      <c r="C15" s="5">
        <v>0</v>
      </c>
      <c r="D15" s="1"/>
      <c r="E15" s="1"/>
      <c r="F15" s="1"/>
      <c r="G15" s="1"/>
      <c r="H15" s="1"/>
    </row>
    <row r="16" spans="1:8" ht="30" customHeight="1" x14ac:dyDescent="0.25">
      <c r="A16" s="1"/>
      <c r="B16" s="35" t="s">
        <v>11</v>
      </c>
      <c r="C16" s="19"/>
      <c r="D16" s="19"/>
      <c r="E16" s="19"/>
      <c r="F16" s="19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ht="26.1" customHeight="1" x14ac:dyDescent="0.25">
      <c r="A18" s="1"/>
      <c r="B18" s="27" t="s">
        <v>12</v>
      </c>
      <c r="C18" s="28"/>
      <c r="D18" s="28"/>
      <c r="E18" s="28"/>
      <c r="F18" s="28"/>
      <c r="G18" s="1"/>
      <c r="H18" s="1"/>
    </row>
    <row r="19" spans="1:8" ht="33.950000000000003" customHeight="1" x14ac:dyDescent="0.25">
      <c r="A19" s="1"/>
      <c r="B19" s="20" t="s">
        <v>13</v>
      </c>
      <c r="C19" s="19"/>
      <c r="D19" s="19"/>
      <c r="E19" s="30">
        <f>((C7*12)+(C13*12))/(C8*C9*C10*(1-C14))</f>
        <v>52.06349206349207</v>
      </c>
      <c r="F19" s="31"/>
      <c r="G19" s="1"/>
      <c r="H19" s="1"/>
    </row>
    <row r="20" spans="1:8" ht="42" customHeight="1" x14ac:dyDescent="0.25">
      <c r="A20" s="1"/>
      <c r="B20" s="33" t="s">
        <v>14</v>
      </c>
      <c r="C20" s="19"/>
      <c r="D20" s="19"/>
      <c r="E20" s="34">
        <f>((C7*12)+(C13*12))/(C8*C9*C10*(1-C14-C15))</f>
        <v>52.06349206349207</v>
      </c>
      <c r="F20" s="31"/>
      <c r="G20" s="1"/>
      <c r="H20" s="1"/>
    </row>
    <row r="21" spans="1:8" ht="33.950000000000003" customHeight="1" x14ac:dyDescent="0.25">
      <c r="A21" s="1"/>
      <c r="B21" s="20" t="s">
        <v>15</v>
      </c>
      <c r="C21" s="19"/>
      <c r="D21" s="19"/>
      <c r="E21" s="30">
        <f>ROUNDUP(E20/10,0)*10</f>
        <v>60</v>
      </c>
      <c r="F21" s="3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ht="48" customHeight="1" x14ac:dyDescent="0.25">
      <c r="A23" s="1"/>
      <c r="B23" s="21" t="s">
        <v>16</v>
      </c>
      <c r="C23" s="22"/>
      <c r="D23" s="22"/>
      <c r="E23" s="22"/>
      <c r="F23" s="23"/>
      <c r="G23" s="1"/>
      <c r="H23" s="1"/>
    </row>
    <row r="24" spans="1:8" ht="8.1" customHeight="1" x14ac:dyDescent="0.25">
      <c r="A24" s="1"/>
      <c r="B24" s="24"/>
      <c r="C24" s="25"/>
      <c r="D24" s="25"/>
      <c r="E24" s="25"/>
      <c r="F24" s="26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ht="26.1" customHeight="1" x14ac:dyDescent="0.25">
      <c r="A26" s="1"/>
      <c r="B26" s="27" t="s">
        <v>17</v>
      </c>
      <c r="C26" s="28"/>
      <c r="D26" s="28"/>
      <c r="E26" s="28"/>
      <c r="F26" s="28"/>
      <c r="G26" s="1"/>
      <c r="H26" s="1"/>
    </row>
    <row r="27" spans="1:8" x14ac:dyDescent="0.25">
      <c r="A27" s="1"/>
      <c r="B27" s="37" t="s">
        <v>18</v>
      </c>
      <c r="C27" s="19"/>
      <c r="D27" s="19"/>
      <c r="E27" s="19"/>
      <c r="F27" s="19"/>
      <c r="G27" s="1"/>
      <c r="H27" s="1"/>
    </row>
    <row r="28" spans="1:8" x14ac:dyDescent="0.25">
      <c r="A28" s="1"/>
      <c r="B28" s="1" t="s">
        <v>19</v>
      </c>
      <c r="C28" s="6">
        <v>2500</v>
      </c>
      <c r="D28" s="1"/>
      <c r="E28" s="1" t="s">
        <v>20</v>
      </c>
      <c r="F28" s="7">
        <f>E20</f>
        <v>52.06349206349207</v>
      </c>
      <c r="G28" s="1"/>
      <c r="H28" s="1"/>
    </row>
    <row r="29" spans="1:8" x14ac:dyDescent="0.25">
      <c r="A29" s="1"/>
      <c r="B29" s="1" t="s">
        <v>21</v>
      </c>
      <c r="C29" s="8">
        <f>C28/F28</f>
        <v>48.01829268292682</v>
      </c>
      <c r="D29" s="1"/>
      <c r="E29" s="1" t="s">
        <v>22</v>
      </c>
      <c r="F29" s="8">
        <f>C29/4.33</f>
        <v>11.089674984509658</v>
      </c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ht="33.950000000000003" customHeight="1" x14ac:dyDescent="0.25">
      <c r="A31" s="1"/>
      <c r="B31" s="9" t="s">
        <v>23</v>
      </c>
      <c r="C31" s="9" t="s">
        <v>24</v>
      </c>
      <c r="D31" s="9" t="s">
        <v>25</v>
      </c>
      <c r="E31" s="1"/>
      <c r="F31" s="1"/>
      <c r="G31" s="1"/>
      <c r="H31" s="1"/>
    </row>
    <row r="32" spans="1:8" x14ac:dyDescent="0.25">
      <c r="A32" s="1"/>
      <c r="B32" s="10">
        <v>5</v>
      </c>
      <c r="C32" s="11">
        <f>B32/5</f>
        <v>1</v>
      </c>
      <c r="D32" s="12">
        <f>B32*4.33*F28</f>
        <v>1127.1746031746034</v>
      </c>
      <c r="E32" s="1"/>
      <c r="F32" s="1"/>
      <c r="G32" s="1"/>
      <c r="H32" s="1"/>
    </row>
    <row r="33" spans="1:8" x14ac:dyDescent="0.25">
      <c r="A33" s="1"/>
      <c r="B33" s="10">
        <v>10</v>
      </c>
      <c r="C33" s="11">
        <f>B33/5</f>
        <v>2</v>
      </c>
      <c r="D33" s="12">
        <f>B33*4.33*F28</f>
        <v>2254.3492063492067</v>
      </c>
      <c r="E33" s="1"/>
      <c r="F33" s="1"/>
      <c r="G33" s="1"/>
      <c r="H33" s="1"/>
    </row>
    <row r="34" spans="1:8" x14ac:dyDescent="0.25">
      <c r="A34" s="1"/>
      <c r="B34" s="10">
        <v>20</v>
      </c>
      <c r="C34" s="11">
        <f>B34/5</f>
        <v>4</v>
      </c>
      <c r="D34" s="12">
        <f>B34*4.33*F28</f>
        <v>4508.6984126984134</v>
      </c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ht="32.1" customHeight="1" x14ac:dyDescent="0.25">
      <c r="A36" s="1"/>
      <c r="B36" s="38" t="s">
        <v>26</v>
      </c>
      <c r="C36" s="22"/>
      <c r="D36" s="22"/>
      <c r="E36" s="22"/>
      <c r="F36" s="22"/>
      <c r="G36" s="1"/>
      <c r="H36" s="1"/>
    </row>
    <row r="37" spans="1:8" ht="8.1" customHeight="1" x14ac:dyDescent="0.25">
      <c r="A37" s="1"/>
      <c r="B37" s="25"/>
      <c r="C37" s="25"/>
      <c r="D37" s="25"/>
      <c r="E37" s="25"/>
      <c r="F37" s="25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ht="26.1" customHeight="1" x14ac:dyDescent="0.25">
      <c r="A39" s="1"/>
      <c r="B39" s="27" t="s">
        <v>27</v>
      </c>
      <c r="C39" s="28"/>
      <c r="D39" s="28"/>
      <c r="E39" s="28"/>
      <c r="F39" s="28"/>
      <c r="G39" s="1"/>
      <c r="H39" s="1"/>
    </row>
    <row r="40" spans="1:8" ht="30" customHeight="1" x14ac:dyDescent="0.25">
      <c r="A40" s="1"/>
      <c r="B40" s="29" t="s">
        <v>28</v>
      </c>
      <c r="C40" s="19"/>
      <c r="D40" s="19"/>
      <c r="E40" s="19"/>
      <c r="F40" s="19"/>
      <c r="G40" s="1"/>
      <c r="H40" s="1"/>
    </row>
    <row r="41" spans="1:8" ht="24.95" customHeight="1" x14ac:dyDescent="0.25">
      <c r="A41" s="1"/>
      <c r="B41" s="29" t="s">
        <v>29</v>
      </c>
      <c r="C41" s="19"/>
      <c r="D41" s="19"/>
      <c r="E41" s="19"/>
      <c r="F41" s="19"/>
      <c r="G41" s="1"/>
      <c r="H41" s="1"/>
    </row>
    <row r="42" spans="1:8" ht="24.95" customHeight="1" x14ac:dyDescent="0.25">
      <c r="A42" s="1"/>
      <c r="B42" s="29" t="s">
        <v>30</v>
      </c>
      <c r="C42" s="19"/>
      <c r="D42" s="19"/>
      <c r="E42" s="19"/>
      <c r="F42" s="19"/>
      <c r="G42" s="1"/>
      <c r="H42" s="1"/>
    </row>
    <row r="43" spans="1:8" ht="24.95" customHeight="1" x14ac:dyDescent="0.25">
      <c r="A43" s="1"/>
      <c r="B43" s="29" t="s">
        <v>31</v>
      </c>
      <c r="C43" s="19"/>
      <c r="D43" s="19"/>
      <c r="E43" s="19"/>
      <c r="F43" s="19"/>
      <c r="G43" s="1"/>
      <c r="H43" s="1"/>
    </row>
    <row r="44" spans="1:8" ht="135" x14ac:dyDescent="0.25">
      <c r="A44" s="1"/>
      <c r="B44" s="17" t="s">
        <v>42</v>
      </c>
      <c r="C44" s="1"/>
      <c r="D44" s="1"/>
      <c r="E44" s="1"/>
      <c r="F44" s="1"/>
      <c r="G44" s="1"/>
      <c r="H44" s="1"/>
    </row>
    <row r="45" spans="1:8" x14ac:dyDescent="0.25">
      <c r="A45" s="1"/>
      <c r="B45" s="18" t="s">
        <v>32</v>
      </c>
      <c r="C45" s="19"/>
      <c r="D45" s="19"/>
      <c r="E45" s="19"/>
      <c r="F45" s="19"/>
      <c r="G45" s="1"/>
      <c r="H45" s="1"/>
    </row>
  </sheetData>
  <mergeCells count="22">
    <mergeCell ref="B2:F2"/>
    <mergeCell ref="B42:F42"/>
    <mergeCell ref="E19:F19"/>
    <mergeCell ref="B20:D20"/>
    <mergeCell ref="B40:F40"/>
    <mergeCell ref="B6:F6"/>
    <mergeCell ref="B12:F12"/>
    <mergeCell ref="B19:D19"/>
    <mergeCell ref="E20:F20"/>
    <mergeCell ref="B39:F39"/>
    <mergeCell ref="B16:F16"/>
    <mergeCell ref="B3:F3"/>
    <mergeCell ref="B18:F18"/>
    <mergeCell ref="B27:F27"/>
    <mergeCell ref="B36:F37"/>
    <mergeCell ref="B45:F45"/>
    <mergeCell ref="B21:D21"/>
    <mergeCell ref="B23:F24"/>
    <mergeCell ref="B26:F26"/>
    <mergeCell ref="B41:F41"/>
    <mergeCell ref="E21:F21"/>
    <mergeCell ref="B43:F43"/>
  </mergeCells>
  <dataValidations count="2">
    <dataValidation type="decimal" errorTitle="Ungültiger Prozentsatz" error="Bitte einen Wert zwischen 0 % und 100 % eingeben." sqref="C10 C14 C15" xr:uid="{00000000-0002-0000-0000-000000000000}">
      <formula1>0</formula1>
      <formula2>1</formula2>
    </dataValidation>
    <dataValidation type="decimal" operator="greaterThan" errorTitle="Ungültige Eingabe" error="Bitte einen Wert größer als 0 eingeben." sqref="C7 C8 C9 C13" xr:uid="{00000000-0002-0000-0000-000001000000}">
      <formula1>0</formula1>
    </dataValidation>
  </dataValidations>
  <pageMargins left="0.25" right="0.25" top="0.35" bottom="0.35" header="0.15" footer="0.15"/>
  <pageSetup paperSize="9" orientation="portrait"/>
  <headerFooter>
    <oddFooter>&amp;C&amp;"Georgia"&amp;8 Seite &amp;P von &amp;N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/>
  </sheetViews>
  <sheetFormatPr baseColWidth="10" defaultColWidth="9.140625" defaultRowHeight="15" x14ac:dyDescent="0.25"/>
  <cols>
    <col min="1" max="1" width="34" customWidth="1"/>
    <col min="2" max="2" width="75" customWidth="1"/>
  </cols>
  <sheetData>
    <row r="1" spans="1:2" ht="23.25" x14ac:dyDescent="0.35">
      <c r="A1" s="13" t="s">
        <v>33</v>
      </c>
    </row>
    <row r="3" spans="1:2" ht="38.1" customHeight="1" x14ac:dyDescent="0.25">
      <c r="A3" s="14" t="s">
        <v>13</v>
      </c>
      <c r="B3" s="15" t="s">
        <v>34</v>
      </c>
    </row>
    <row r="4" spans="1:2" ht="38.1" customHeight="1" x14ac:dyDescent="0.25">
      <c r="A4" s="14" t="s">
        <v>20</v>
      </c>
      <c r="B4" s="15" t="s">
        <v>35</v>
      </c>
    </row>
    <row r="5" spans="1:2" ht="38.1" customHeight="1" x14ac:dyDescent="0.25">
      <c r="A5" s="14" t="s">
        <v>15</v>
      </c>
      <c r="B5" s="15" t="s">
        <v>36</v>
      </c>
    </row>
    <row r="7" spans="1:2" ht="38.1" customHeight="1" x14ac:dyDescent="0.25">
      <c r="A7" s="14" t="s">
        <v>37</v>
      </c>
      <c r="B7" s="15" t="s">
        <v>38</v>
      </c>
    </row>
    <row r="9" spans="1:2" ht="54.95" customHeight="1" x14ac:dyDescent="0.25">
      <c r="A9" s="14" t="s">
        <v>39</v>
      </c>
      <c r="B9" s="15" t="s">
        <v>40</v>
      </c>
    </row>
    <row r="12" spans="1:2" x14ac:dyDescent="0.25">
      <c r="A12" s="16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Preiskalkulator</vt:lpstr>
      <vt:lpstr>Rechenlogik</vt:lpstr>
      <vt:lpstr>Preiskalkulator!Druckbereich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Mein Preis als Online-Assistent:in – Preiskalkulator</dc:title>
  <dc:subject>Kostenloser Preisrechner für Online-Assistent:innen</dc:subject>
  <dc:creator>die Online Assistentin – Büroservice</dc:creator>
  <cp:lastModifiedBy>Mario Kranzl</cp:lastModifiedBy>
  <dcterms:created xsi:type="dcterms:W3CDTF">2026-08-30T13:20:25Z</dcterms:created>
  <dcterms:modified xsi:type="dcterms:W3CDTF">2026-08-30T13:39:21Z</dcterms:modified>
</cp:coreProperties>
</file>